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wner\Documents\担当\補助金\R7\R7申請分ホームページUP用データ\"/>
    </mc:Choice>
  </mc:AlternateContent>
  <xr:revisionPtr revIDLastSave="0" documentId="13_ncr:1_{9EE0BAD6-FAB0-4338-8394-76503980E48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実績報告書" sheetId="1" r:id="rId1"/>
    <sheet name="事業成果報告書" sheetId="2" r:id="rId2"/>
    <sheet name="収支決算書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C10" i="3"/>
  <c r="G16" i="3"/>
  <c r="G15" i="3"/>
  <c r="G14" i="3"/>
  <c r="E13" i="3"/>
  <c r="H8" i="3" l="1"/>
  <c r="I8" i="3" s="1"/>
  <c r="F10" i="3" s="1"/>
  <c r="F17" i="1"/>
  <c r="C32" i="1" l="1"/>
</calcChain>
</file>

<file path=xl/sharedStrings.xml><?xml version="1.0" encoding="utf-8"?>
<sst xmlns="http://schemas.openxmlformats.org/spreadsheetml/2006/main" count="139" uniqueCount="107">
  <si>
    <t>様式第４号（第11条関係）</t>
    <phoneticPr fontId="1"/>
  </si>
  <si>
    <t>（その１）単位老人クラブ用</t>
    <phoneticPr fontId="1"/>
  </si>
  <si>
    <t>費補助金について，補助事業が完了したので，高知市老人クラブ等運営事業費補助金交付要綱第11条の</t>
  </si>
  <si>
    <t>規定により，次のとおり報告します。</t>
  </si>
  <si>
    <t>設立年月日</t>
  </si>
  <si>
    <t>役　職</t>
  </si>
  <si>
    <t>氏　　　　名</t>
  </si>
  <si>
    <t>年齢</t>
  </si>
  <si>
    <t>副会長</t>
  </si>
  <si>
    <t>〃</t>
  </si>
  <si>
    <t>会計監査</t>
  </si>
  <si>
    <t>会員数</t>
  </si>
  <si>
    <t>男</t>
  </si>
  <si>
    <t>女</t>
  </si>
  <si>
    <t>計</t>
  </si>
  <si>
    <t>役 　　　員</t>
    <rPh sb="5" eb="6">
      <t>イン</t>
    </rPh>
    <phoneticPr fontId="1"/>
  </si>
  <si>
    <t>名</t>
    <rPh sb="0" eb="1">
      <t>メイ</t>
    </rPh>
    <phoneticPr fontId="1"/>
  </si>
  <si>
    <t>金</t>
    <phoneticPr fontId="1"/>
  </si>
  <si>
    <t>円</t>
    <phoneticPr fontId="1"/>
  </si>
  <si>
    <t>補助金交付決定金額</t>
    <phoneticPr fontId="1"/>
  </si>
  <si>
    <t>実績額</t>
    <phoneticPr fontId="1"/>
  </si>
  <si>
    <t>事業期間</t>
    <phoneticPr fontId="1"/>
  </si>
  <si>
    <t>活動月数</t>
    <rPh sb="0" eb="4">
      <t>カツドウツキスウ</t>
    </rPh>
    <phoneticPr fontId="1"/>
  </si>
  <si>
    <t>月（詳細は，別紙事業成果報告書のとおり）</t>
    <rPh sb="0" eb="1">
      <t>ツキ</t>
    </rPh>
    <rPh sb="2" eb="4">
      <t>ショウサイ</t>
    </rPh>
    <rPh sb="6" eb="8">
      <t>ベッシ</t>
    </rPh>
    <rPh sb="8" eb="10">
      <t>ジギョウ</t>
    </rPh>
    <rPh sb="10" eb="12">
      <t>セイカ</t>
    </rPh>
    <rPh sb="12" eb="15">
      <t>ホウコクショ</t>
    </rPh>
    <phoneticPr fontId="1"/>
  </si>
  <si>
    <t>　備考　会員数は，事業完了時の人数を記入すること。</t>
    <phoneticPr fontId="1"/>
  </si>
  <si>
    <t>　添付書類</t>
    <phoneticPr fontId="1"/>
  </si>
  <si>
    <t>　　⑴　事業成果報告書（別紙１）</t>
    <phoneticPr fontId="1"/>
  </si>
  <si>
    <t>　　⑵　収支決算書（別紙２）</t>
    <phoneticPr fontId="1"/>
  </si>
  <si>
    <t>前任者（年度途中で変更した場合に記入）</t>
    <phoneticPr fontId="1"/>
  </si>
  <si>
    <t>氏　　　名</t>
    <rPh sb="0" eb="1">
      <t>シ</t>
    </rPh>
    <rPh sb="4" eb="5">
      <t>ナ</t>
    </rPh>
    <phoneticPr fontId="1"/>
  </si>
  <si>
    <t>年齢</t>
    <rPh sb="0" eb="2">
      <t>ネンレイ</t>
    </rPh>
    <phoneticPr fontId="1"/>
  </si>
  <si>
    <t>～</t>
    <phoneticPr fontId="1"/>
  </si>
  <si>
    <t>変更年月日</t>
    <rPh sb="0" eb="5">
      <t>ヘンコウネンガッピ</t>
    </rPh>
    <phoneticPr fontId="1"/>
  </si>
  <si>
    <t>（職・氏名）</t>
  </si>
  <si>
    <r>
      <t>別紙１</t>
    </r>
    <r>
      <rPr>
        <sz val="10.5"/>
        <color theme="1"/>
        <rFont val="ＭＳ 明朝"/>
        <family val="1"/>
        <charset val="128"/>
      </rPr>
      <t>　単位老人クラブ用</t>
    </r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</si>
  <si>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</si>
  <si>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</si>
  <si>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</si>
  <si>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</si>
  <si>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</si>
  <si>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</si>
  <si>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</si>
  <si>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</si>
  <si>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</si>
  <si>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</si>
  <si>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</si>
  <si>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</si>
  <si>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補助対象事業</t>
  </si>
  <si>
    <t>友愛訪問活動</t>
  </si>
  <si>
    <t>回数</t>
  </si>
  <si>
    <t>人数</t>
  </si>
  <si>
    <t>清掃奉仕活動</t>
  </si>
  <si>
    <t>スポーツ活動</t>
  </si>
  <si>
    <t>社会
奉仕
活動</t>
    <phoneticPr fontId="1"/>
  </si>
  <si>
    <t>研修
活動</t>
    <phoneticPr fontId="1"/>
  </si>
  <si>
    <t>健康
増進
活動</t>
    <phoneticPr fontId="1"/>
  </si>
  <si>
    <r>
      <t>別紙２</t>
    </r>
    <r>
      <rPr>
        <sz val="10.5"/>
        <color theme="1"/>
        <rFont val="ＭＳ 明朝"/>
        <family val="1"/>
        <charset val="128"/>
      </rPr>
      <t>　単位老人クラブ</t>
    </r>
  </si>
  <si>
    <t>区分</t>
  </si>
  <si>
    <t>収　　　入</t>
  </si>
  <si>
    <t>支　　　出</t>
  </si>
  <si>
    <t>差引額</t>
  </si>
  <si>
    <t>項　　　目</t>
  </si>
  <si>
    <t>社会奉仕活動に係る経費</t>
  </si>
  <si>
    <t>研修活動に係る経費</t>
  </si>
  <si>
    <t>健康増進活動に係る経費</t>
  </si>
  <si>
    <t>所在地　</t>
    <phoneticPr fontId="1"/>
  </si>
  <si>
    <t>名　称　</t>
    <phoneticPr fontId="1"/>
  </si>
  <si>
    <t>会　長</t>
    <phoneticPr fontId="1"/>
  </si>
  <si>
    <t>会　計</t>
    <phoneticPr fontId="1"/>
  </si>
  <si>
    <t>名　称　</t>
    <phoneticPr fontId="1"/>
  </si>
  <si>
    <t>報告者　　代表者　</t>
    <phoneticPr fontId="1"/>
  </si>
  <si>
    <t>連絡先　</t>
    <phoneticPr fontId="1"/>
  </si>
  <si>
    <t>代表者（職・氏名）　　</t>
    <phoneticPr fontId="1"/>
  </si>
  <si>
    <t>（独居老人への
  一声活動等）</t>
    <phoneticPr fontId="1"/>
  </si>
  <si>
    <t>（道路清掃，草
花植え等）</t>
    <phoneticPr fontId="1"/>
  </si>
  <si>
    <t>（体操会，グラ
  ウンド・ゴルフ，レクリエーション会等）</t>
    <phoneticPr fontId="1"/>
  </si>
  <si>
    <t>高知市本町5丁目1番45号</t>
    <rPh sb="0" eb="3">
      <t>コウチシ</t>
    </rPh>
    <rPh sb="3" eb="5">
      <t>ホンマチ</t>
    </rPh>
    <rPh sb="6" eb="8">
      <t>チョウメ</t>
    </rPh>
    <rPh sb="9" eb="10">
      <t>バン</t>
    </rPh>
    <rPh sb="12" eb="13">
      <t>ゴウ</t>
    </rPh>
    <phoneticPr fontId="1"/>
  </si>
  <si>
    <t>シルバー海援隊</t>
    <rPh sb="4" eb="7">
      <t>カイエンタイ</t>
    </rPh>
    <phoneticPr fontId="1"/>
  </si>
  <si>
    <t>会長　坂本　於龍</t>
    <rPh sb="0" eb="2">
      <t>カイチョウ</t>
    </rPh>
    <rPh sb="3" eb="5">
      <t>サカモト</t>
    </rPh>
    <rPh sb="6" eb="7">
      <t>オ</t>
    </rPh>
    <rPh sb="7" eb="8">
      <t>リョウ</t>
    </rPh>
    <phoneticPr fontId="1"/>
  </si>
  <si>
    <t>０８８－８３１－３３２４</t>
    <phoneticPr fontId="1"/>
  </si>
  <si>
    <t>高知市長　    　様</t>
    <phoneticPr fontId="1"/>
  </si>
  <si>
    <t>上記のとおり相違ありません。</t>
    <phoneticPr fontId="1"/>
  </si>
  <si>
    <t>合　　計　　　　（C）</t>
    <rPh sb="0" eb="1">
      <t>ア</t>
    </rPh>
    <rPh sb="3" eb="4">
      <t>ケイ</t>
    </rPh>
    <phoneticPr fontId="1"/>
  </si>
  <si>
    <r>
      <t>4000円×未活動月数　　　</t>
    </r>
    <r>
      <rPr>
        <u/>
        <sz val="10.5"/>
        <color theme="1"/>
        <rFont val="ＭＳ 明朝"/>
        <family val="1"/>
        <charset val="128"/>
      </rPr>
      <t>　</t>
    </r>
    <rPh sb="4" eb="5">
      <t>エン</t>
    </rPh>
    <rPh sb="6" eb="9">
      <t>ミカツドウ</t>
    </rPh>
    <rPh sb="9" eb="11">
      <t>ツキスウ</t>
    </rPh>
    <phoneticPr fontId="1"/>
  </si>
  <si>
    <t>収入に対する返還額　　（B）</t>
    <rPh sb="0" eb="2">
      <t>シュウニュウ</t>
    </rPh>
    <rPh sb="3" eb="4">
      <t>タイ</t>
    </rPh>
    <rPh sb="6" eb="9">
      <t>ヘンカンガク</t>
    </rPh>
    <phoneticPr fontId="1"/>
  </si>
  <si>
    <t>市補助金返還額合計　　　　（B）＋（D）</t>
    <rPh sb="0" eb="1">
      <t>シ</t>
    </rPh>
    <rPh sb="1" eb="4">
      <t>ホジョキン</t>
    </rPh>
    <rPh sb="4" eb="7">
      <t>ヘンカンガク</t>
    </rPh>
    <rPh sb="7" eb="9">
      <t>ゴウケイ</t>
    </rPh>
    <phoneticPr fontId="1"/>
  </si>
  <si>
    <t>内　　訳</t>
    <rPh sb="0" eb="1">
      <t>ウチ</t>
    </rPh>
    <rPh sb="3" eb="4">
      <t>ヤク</t>
    </rPh>
    <phoneticPr fontId="1"/>
  </si>
  <si>
    <t>（A）-(B)-（C）</t>
    <phoneticPr fontId="1"/>
  </si>
  <si>
    <t>支出に対する　　返還額　　　（D）</t>
    <rPh sb="0" eb="2">
      <t>シシュツ</t>
    </rPh>
    <rPh sb="3" eb="4">
      <t>タイ</t>
    </rPh>
    <rPh sb="8" eb="11">
      <t>ヘンカンガク</t>
    </rPh>
    <phoneticPr fontId="1"/>
  </si>
  <si>
    <t>補助対象　事業</t>
    <phoneticPr fontId="1"/>
  </si>
  <si>
    <t>市補助金　　　　（A）</t>
    <phoneticPr fontId="1"/>
  </si>
  <si>
    <t>（単位：円）</t>
    <rPh sb="1" eb="3">
      <t>タンイ</t>
    </rPh>
    <rPh sb="4" eb="5">
      <t>エン</t>
    </rPh>
    <phoneticPr fontId="1"/>
  </si>
  <si>
    <t>※差引額がマイナスの時は0</t>
    <phoneticPr fontId="1"/>
  </si>
  <si>
    <t>4,000円×月数</t>
    <rPh sb="7" eb="9">
      <t>ツキスウ</t>
    </rPh>
    <phoneticPr fontId="1"/>
  </si>
  <si>
    <r>
      <t>　　</t>
    </r>
    <r>
      <rPr>
        <u/>
        <sz val="10.5"/>
        <color theme="1"/>
        <rFont val="ＭＳ 明朝"/>
        <family val="1"/>
        <charset val="128"/>
      </rPr>
      <t>12か月</t>
    </r>
    <rPh sb="5" eb="6">
      <t>ゲツ</t>
    </rPh>
    <phoneticPr fontId="1"/>
  </si>
  <si>
    <t>決算額</t>
    <phoneticPr fontId="1"/>
  </si>
  <si>
    <t>　令和6年4月1日付け6高知市指令高齢第20号により交付決定を受けた高知市老人クラブ等運営事業</t>
    <rPh sb="1" eb="3">
      <t>レイワ</t>
    </rPh>
    <rPh sb="4" eb="5">
      <t>ネン</t>
    </rPh>
    <phoneticPr fontId="1"/>
  </si>
  <si>
    <t>令和6年度　事業成果報告書</t>
    <rPh sb="0" eb="2">
      <t>レイワ</t>
    </rPh>
    <rPh sb="3" eb="5">
      <t>ネンド</t>
    </rPh>
    <phoneticPr fontId="1"/>
  </si>
  <si>
    <t>地域活動</t>
    <phoneticPr fontId="1"/>
  </si>
  <si>
    <t>備考　記入欄には，月ごとに実施回数・参加延べ人数を記入すること。</t>
    <rPh sb="18" eb="20">
      <t>サンカ</t>
    </rPh>
    <rPh sb="20" eb="21">
      <t>ノ</t>
    </rPh>
    <rPh sb="22" eb="24">
      <t>ニンズウ</t>
    </rPh>
    <phoneticPr fontId="1"/>
  </si>
  <si>
    <t xml:space="preserve">(児童見守り，防犯・防災パトロール，世代間交流等）
 </t>
    <rPh sb="3" eb="5">
      <t>ミマモ</t>
    </rPh>
    <rPh sb="7" eb="9">
      <t>ボウハン</t>
    </rPh>
    <rPh sb="10" eb="12">
      <t>ボウサイ</t>
    </rPh>
    <rPh sb="18" eb="21">
      <t>セダイカン</t>
    </rPh>
    <rPh sb="21" eb="23">
      <t>コウリュウ</t>
    </rPh>
    <rPh sb="23" eb="24">
      <t>ナド</t>
    </rPh>
    <phoneticPr fontId="1"/>
  </si>
  <si>
    <t>研修・広報活動</t>
    <rPh sb="0" eb="2">
      <t>ケンシュウ</t>
    </rPh>
    <rPh sb="3" eb="5">
      <t>コウホウ</t>
    </rPh>
    <rPh sb="5" eb="7">
      <t>カツドウ</t>
    </rPh>
    <phoneticPr fontId="1"/>
  </si>
  <si>
    <t>（研修・講座の開催，会報誌発行等）</t>
    <rPh sb="1" eb="3">
      <t>ケンシュウ</t>
    </rPh>
    <rPh sb="4" eb="6">
      <t>コウザ</t>
    </rPh>
    <rPh sb="7" eb="9">
      <t>カイサイ</t>
    </rPh>
    <rPh sb="10" eb="13">
      <t>カイホウシ</t>
    </rPh>
    <rPh sb="13" eb="15">
      <t>ハッコウ</t>
    </rPh>
    <rPh sb="15" eb="16">
      <t>ナド</t>
    </rPh>
    <phoneticPr fontId="1"/>
  </si>
  <si>
    <t>令和6年度　収支決算書</t>
    <rPh sb="0" eb="2">
      <t>レイワ</t>
    </rPh>
    <phoneticPr fontId="1"/>
  </si>
  <si>
    <t>事業活動内容</t>
    <phoneticPr fontId="1"/>
  </si>
  <si>
    <t>月</t>
    <rPh sb="0" eb="1">
      <t>ツキ</t>
    </rPh>
    <phoneticPr fontId="1"/>
  </si>
  <si>
    <t>令和6年度　実績報告書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</si>
</sst>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&quot;円&quot;"/>
    <numFmt numFmtId="178" formatCode="[$-411]ggge&quot;年&quot;m&quot;月&quot;d&quot;日&quot;;@"/>
    <numFmt numFmtId="179" formatCode="0_ "/>
    <numFmt numFmtId="180" formatCode="#0&quot;か月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5" tint="-0.499984740745262"/>
      <name val="ＭＳ 明朝"/>
      <family val="1"/>
      <charset val="128"/>
    </font>
    <font>
      <sz val="11"/>
      <color theme="5" tint="-0.249977111117893"/>
      <name val="ＭＳ 明朝"/>
      <family val="1"/>
      <charset val="128"/>
    </font>
    <font>
      <sz val="10.5"/>
      <color theme="5" tint="-0.249977111117893"/>
      <name val="ＭＳ 明朝"/>
      <family val="1"/>
      <charset val="128"/>
    </font>
    <font>
      <sz val="10.5"/>
      <color rgb="FFC00000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0.5"/>
      <color rgb="FFFF0000"/>
      <name val="ＭＳ 明朝"/>
      <family val="1"/>
      <charset val="128"/>
    </font>
    <font>
      <u/>
      <sz val="10.5"/>
      <color rgb="FF00B0F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178" fontId="5" fillId="0" borderId="0" xfId="0" applyNumberFormat="1" applyFont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Border="1" applyAlignment="1" applyProtection="1">
      <alignment horizontal="center" vertical="center" wrapText="1"/>
      <protection locked="0"/>
    </xf>
    <xf numFmtId="179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58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6" xfId="0" applyFont="1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3" fontId="16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17" fillId="0" borderId="4" xfId="0" applyFont="1" applyBorder="1" applyAlignment="1">
      <alignment horizontal="left" wrapText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80" fontId="1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8" fontId="5" fillId="0" borderId="0" xfId="0" applyNumberFormat="1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center"/>
    </xf>
    <xf numFmtId="178" fontId="3" fillId="0" borderId="5" xfId="0" applyNumberFormat="1" applyFont="1" applyBorder="1" applyAlignment="1" applyProtection="1">
      <alignment horizontal="center" vertical="center" wrapText="1"/>
      <protection locked="0"/>
    </xf>
    <xf numFmtId="178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 wrapText="1"/>
    </xf>
    <xf numFmtId="176" fontId="19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58" fontId="3" fillId="0" borderId="6" xfId="0" applyNumberFormat="1" applyFont="1" applyBorder="1" applyAlignment="1" applyProtection="1">
      <alignment horizontal="left" vertical="center" wrapText="1"/>
      <protection locked="0"/>
    </xf>
    <xf numFmtId="58" fontId="3" fillId="0" borderId="7" xfId="0" applyNumberFormat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58" fontId="12" fillId="0" borderId="5" xfId="0" applyNumberFormat="1" applyFont="1" applyBorder="1" applyAlignment="1" applyProtection="1">
      <alignment horizontal="center" vertical="center" wrapText="1"/>
      <protection locked="0"/>
    </xf>
    <xf numFmtId="58" fontId="12" fillId="0" borderId="6" xfId="0" applyNumberFormat="1" applyFont="1" applyBorder="1" applyAlignment="1" applyProtection="1">
      <alignment horizontal="center" vertical="center" wrapText="1"/>
      <protection locked="0"/>
    </xf>
    <xf numFmtId="58" fontId="12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58" fontId="3" fillId="0" borderId="5" xfId="0" applyNumberFormat="1" applyFont="1" applyBorder="1" applyAlignment="1" applyProtection="1">
      <alignment horizontal="right" vertical="center" wrapText="1"/>
      <protection locked="0"/>
    </xf>
    <xf numFmtId="58" fontId="3" fillId="0" borderId="6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179" fontId="3" fillId="0" borderId="1" xfId="0" applyNumberFormat="1" applyFont="1" applyBorder="1" applyAlignment="1" applyProtection="1">
      <alignment horizontal="center" vertical="center" wrapText="1"/>
      <protection locked="0"/>
    </xf>
    <xf numFmtId="179" fontId="3" fillId="0" borderId="2" xfId="0" applyNumberFormat="1" applyFont="1" applyBorder="1" applyAlignment="1" applyProtection="1">
      <alignment horizontal="center" vertical="center" wrapText="1"/>
      <protection locked="0"/>
    </xf>
    <xf numFmtId="179" fontId="3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3" fontId="6" fillId="0" borderId="9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3" fontId="6" fillId="0" borderId="3" xfId="0" applyNumberFormat="1" applyFont="1" applyBorder="1" applyAlignment="1" applyProtection="1">
      <alignment horizontal="center" vertical="center" wrapText="1"/>
      <protection locked="0"/>
    </xf>
    <xf numFmtId="3" fontId="6" fillId="0" borderId="4" xfId="0" applyNumberFormat="1" applyFont="1" applyBorder="1" applyAlignment="1" applyProtection="1">
      <alignment horizontal="center" vertical="center" wrapText="1"/>
      <protection locked="0"/>
    </xf>
    <xf numFmtId="178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" fontId="6" fillId="0" borderId="9" xfId="0" applyNumberFormat="1" applyFont="1" applyBorder="1" applyAlignment="1" applyProtection="1">
      <alignment horizontal="center" vertical="center" wrapText="1"/>
      <protection locked="0"/>
    </xf>
    <xf numFmtId="3" fontId="6" fillId="0" borderId="13" xfId="0" applyNumberFormat="1" applyFont="1" applyBorder="1" applyAlignment="1" applyProtection="1">
      <alignment horizontal="center" vertical="center" wrapText="1"/>
      <protection locked="0"/>
    </xf>
    <xf numFmtId="3" fontId="6" fillId="0" borderId="10" xfId="0" applyNumberFormat="1" applyFont="1" applyBorder="1" applyAlignment="1" applyProtection="1">
      <alignment horizontal="center" vertical="center" wrapText="1"/>
      <protection locked="0"/>
    </xf>
    <xf numFmtId="3" fontId="6" fillId="0" borderId="11" xfId="0" applyNumberFormat="1" applyFont="1" applyBorder="1" applyAlignment="1" applyProtection="1">
      <alignment horizontal="center" vertical="center" wrapText="1"/>
      <protection locked="0"/>
    </xf>
    <xf numFmtId="3" fontId="6" fillId="0" borderId="8" xfId="0" applyNumberFormat="1" applyFont="1" applyBorder="1" applyAlignment="1" applyProtection="1">
      <alignment horizontal="center" vertical="center" wrapText="1"/>
      <protection locked="0"/>
    </xf>
    <xf numFmtId="3" fontId="6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895350</xdr:colOff>
      <xdr:row>6</xdr:row>
      <xdr:rowOff>0</xdr:rowOff>
    </xdr:from>
    <xdr:to>
      <xdr:col>9</xdr:col>
      <xdr:colOff>333375</xdr:colOff>
      <xdr:row>7</xdr:row>
      <xdr:rowOff>57149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238875" y="1295400"/>
          <a:ext cx="352425" cy="304799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  <a:effectLst/>
      </xdr:spPr>
      <xdr:txBody>
        <a:bodyPr vertOverflow="clip" horzOverflow="clip" wrap="non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2</xdr:col>
      <xdr:colOff>1219200</xdr:colOff>
      <xdr:row>4</xdr:row>
      <xdr:rowOff>152400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AF73FD8-31F2-8831-3125-0DC95969939B}"/>
            </a:ext>
          </a:extLst>
        </xdr:cNvPr>
        <xdr:cNvCxnSpPr/>
      </xdr:nvCxnSpPr>
      <xdr:spPr>
        <a:xfrm>
          <a:off x="28575" y="438150"/>
          <a:ext cx="1990725" cy="4667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14</xdr:row>
      <xdr:rowOff>219075</xdr:rowOff>
    </xdr:from>
    <xdr:to>
      <xdr:col>7</xdr:col>
      <xdr:colOff>923925</xdr:colOff>
      <xdr:row>17</xdr:row>
      <xdr:rowOff>9524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010650" y="6762750"/>
          <a:ext cx="352425" cy="419099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  <a:effectLst/>
      </xdr:spPr>
      <xdr:txBody>
        <a:bodyPr vertOverflow="clip" horzOverflow="clip" wrap="non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a:spPr>
      <a:bodyPr vertOverflow="clip" horzOverflow="clip" wrap="none" rtlCol="0" anchor="t"/>
      <a:lstStyle>
        <a:defPPr marL="0" marR="0" indent="0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J38"/>
  <sheetViews>
    <sheetView workbookViewId="0">
      <selection activeCell="A12" sqref="A12"/>
    </sheetView>
  </sheetViews>
  <sheetFormatPr defaultRowHeight="13.5" x14ac:dyDescent="0.15"/>
  <cols>
    <col min="1" max="1" width="3.5" customWidth="1"/>
    <col min="2" max="2" width="14.75" customWidth="1"/>
    <col min="3" max="3" width="4.875" customWidth="1"/>
    <col min="4" max="4" width="12.125" customWidth="1"/>
    <col min="5" max="5" width="6.25" customWidth="1"/>
    <col min="6" max="6" width="4.375" customWidth="1"/>
    <col min="7" max="7" width="17.375" customWidth="1"/>
    <col min="8" max="8" width="6.875" customWidth="1"/>
    <col min="9" max="9" width="12" customWidth="1"/>
    <col min="10" max="10" width="6.5" customWidth="1"/>
  </cols>
  <sheetData>
    <row r="1" spans="1:10" ht="15.75" customHeight="1" x14ac:dyDescent="0.15">
      <c r="A1" s="2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.75" customHeight="1" x14ac:dyDescent="0.15">
      <c r="A2" s="2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5.75" customHeight="1" x14ac:dyDescent="0.15">
      <c r="A3" s="11"/>
      <c r="B3" s="11"/>
      <c r="C3" s="11"/>
      <c r="D3" s="11"/>
      <c r="E3" s="11"/>
      <c r="F3" s="11"/>
      <c r="G3" s="11"/>
      <c r="H3" s="11"/>
      <c r="I3" s="51">
        <v>45747</v>
      </c>
      <c r="J3" s="51"/>
    </row>
    <row r="4" spans="1:10" ht="15.75" customHeight="1" x14ac:dyDescent="0.15">
      <c r="A4" s="13" t="s">
        <v>80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9.5" customHeight="1" x14ac:dyDescent="0.15">
      <c r="A5" s="11"/>
      <c r="B5" s="11"/>
      <c r="C5" s="11"/>
      <c r="D5" s="11"/>
      <c r="E5" s="55" t="s">
        <v>65</v>
      </c>
      <c r="F5" s="55"/>
      <c r="G5" s="52" t="s">
        <v>76</v>
      </c>
      <c r="H5" s="52"/>
      <c r="I5" s="52"/>
      <c r="J5" s="52"/>
    </row>
    <row r="6" spans="1:10" ht="19.5" customHeight="1" x14ac:dyDescent="0.15">
      <c r="A6" s="11"/>
      <c r="B6" s="11"/>
      <c r="C6" s="11"/>
      <c r="D6" s="11"/>
      <c r="E6" s="55" t="s">
        <v>69</v>
      </c>
      <c r="F6" s="55"/>
      <c r="G6" s="52" t="s">
        <v>77</v>
      </c>
      <c r="H6" s="52"/>
      <c r="I6" s="52"/>
      <c r="J6" s="52"/>
    </row>
    <row r="7" spans="1:10" ht="19.5" customHeight="1" x14ac:dyDescent="0.15">
      <c r="A7" s="11"/>
      <c r="B7" s="11"/>
      <c r="C7" s="11"/>
      <c r="D7" s="55" t="s">
        <v>70</v>
      </c>
      <c r="E7" s="55"/>
      <c r="F7" s="55"/>
      <c r="G7" s="53" t="s">
        <v>78</v>
      </c>
      <c r="H7" s="54"/>
      <c r="I7" s="54"/>
      <c r="J7" s="54"/>
    </row>
    <row r="8" spans="1:10" ht="15.75" customHeight="1" x14ac:dyDescent="0.15">
      <c r="A8" s="11"/>
      <c r="B8" s="11"/>
      <c r="C8" s="11"/>
      <c r="D8" s="11"/>
      <c r="E8" s="11"/>
      <c r="F8" s="2" t="s">
        <v>33</v>
      </c>
      <c r="G8" s="11"/>
      <c r="H8" s="11"/>
      <c r="I8" s="11"/>
      <c r="J8" s="11"/>
    </row>
    <row r="9" spans="1:10" ht="19.5" customHeight="1" x14ac:dyDescent="0.15">
      <c r="A9" s="11"/>
      <c r="B9" s="11"/>
      <c r="C9" s="11"/>
      <c r="D9" s="11"/>
      <c r="E9" s="55" t="s">
        <v>71</v>
      </c>
      <c r="F9" s="55"/>
      <c r="G9" s="53" t="s">
        <v>79</v>
      </c>
      <c r="H9" s="53"/>
      <c r="I9" s="53"/>
      <c r="J9" s="53"/>
    </row>
    <row r="10" spans="1:10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20.25" customHeight="1" x14ac:dyDescent="0.15">
      <c r="A11" s="50" t="s">
        <v>106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0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" customHeight="1" x14ac:dyDescent="0.15">
      <c r="A13" s="2" t="s">
        <v>96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15" customHeight="1" x14ac:dyDescent="0.15">
      <c r="A14" s="2" t="s">
        <v>2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15" customHeight="1" x14ac:dyDescent="0.15">
      <c r="A15" s="2" t="s">
        <v>3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24" customHeight="1" x14ac:dyDescent="0.15">
      <c r="A16" s="73" t="s">
        <v>19</v>
      </c>
      <c r="B16" s="74"/>
      <c r="C16" s="58" t="s">
        <v>17</v>
      </c>
      <c r="D16" s="59"/>
      <c r="E16" s="59"/>
      <c r="F16" s="60">
        <v>48000</v>
      </c>
      <c r="G16" s="60"/>
      <c r="H16" s="5" t="s">
        <v>18</v>
      </c>
      <c r="I16" s="5"/>
      <c r="J16" s="6"/>
    </row>
    <row r="17" spans="1:10" ht="24" customHeight="1" x14ac:dyDescent="0.15">
      <c r="A17" s="73" t="s">
        <v>20</v>
      </c>
      <c r="B17" s="74"/>
      <c r="C17" s="58" t="s">
        <v>17</v>
      </c>
      <c r="D17" s="59"/>
      <c r="E17" s="59"/>
      <c r="F17" s="61">
        <f>収支決算書!F8</f>
        <v>30000</v>
      </c>
      <c r="G17" s="61"/>
      <c r="H17" s="5" t="s">
        <v>18</v>
      </c>
      <c r="I17" s="5"/>
      <c r="J17" s="9"/>
    </row>
    <row r="18" spans="1:10" ht="24" customHeight="1" x14ac:dyDescent="0.15">
      <c r="A18" s="73" t="s">
        <v>21</v>
      </c>
      <c r="B18" s="74"/>
      <c r="C18" s="88">
        <v>45383</v>
      </c>
      <c r="D18" s="89"/>
      <c r="E18" s="89"/>
      <c r="F18" s="23" t="s">
        <v>31</v>
      </c>
      <c r="G18" s="67">
        <v>45747</v>
      </c>
      <c r="H18" s="67"/>
      <c r="I18" s="67"/>
      <c r="J18" s="68"/>
    </row>
    <row r="19" spans="1:10" ht="24" customHeight="1" x14ac:dyDescent="0.15">
      <c r="A19" s="73" t="s">
        <v>4</v>
      </c>
      <c r="B19" s="74"/>
      <c r="C19" s="79">
        <v>25869</v>
      </c>
      <c r="D19" s="80"/>
      <c r="E19" s="80"/>
      <c r="F19" s="80"/>
      <c r="G19" s="80"/>
      <c r="H19" s="80"/>
      <c r="I19" s="80"/>
      <c r="J19" s="81"/>
    </row>
    <row r="20" spans="1:10" ht="16.5" customHeight="1" x14ac:dyDescent="0.15">
      <c r="A20" s="85" t="s">
        <v>15</v>
      </c>
      <c r="B20" s="3" t="s">
        <v>5</v>
      </c>
      <c r="C20" s="73" t="s">
        <v>6</v>
      </c>
      <c r="D20" s="74"/>
      <c r="E20" s="7" t="s">
        <v>7</v>
      </c>
      <c r="F20" s="64" t="s">
        <v>28</v>
      </c>
      <c r="G20" s="8" t="s">
        <v>29</v>
      </c>
      <c r="H20" s="3" t="s">
        <v>30</v>
      </c>
      <c r="I20" s="73" t="s">
        <v>32</v>
      </c>
      <c r="J20" s="74"/>
    </row>
    <row r="21" spans="1:10" ht="26.25" customHeight="1" x14ac:dyDescent="0.15">
      <c r="A21" s="86"/>
      <c r="B21" s="18" t="s">
        <v>67</v>
      </c>
      <c r="C21" s="77"/>
      <c r="D21" s="78"/>
      <c r="E21" s="15"/>
      <c r="F21" s="65"/>
      <c r="G21" s="10"/>
      <c r="H21" s="16"/>
      <c r="I21" s="56"/>
      <c r="J21" s="57"/>
    </row>
    <row r="22" spans="1:10" ht="26.25" customHeight="1" x14ac:dyDescent="0.15">
      <c r="A22" s="86"/>
      <c r="B22" s="18" t="s">
        <v>8</v>
      </c>
      <c r="C22" s="77"/>
      <c r="D22" s="78"/>
      <c r="E22" s="15"/>
      <c r="F22" s="65"/>
      <c r="G22" s="10"/>
      <c r="H22" s="16"/>
      <c r="I22" s="56"/>
      <c r="J22" s="57"/>
    </row>
    <row r="23" spans="1:10" ht="26.25" customHeight="1" x14ac:dyDescent="0.15">
      <c r="A23" s="86"/>
      <c r="B23" s="18" t="s">
        <v>9</v>
      </c>
      <c r="C23" s="77"/>
      <c r="D23" s="78"/>
      <c r="E23" s="15"/>
      <c r="F23" s="65"/>
      <c r="G23" s="10"/>
      <c r="H23" s="16"/>
      <c r="I23" s="56"/>
      <c r="J23" s="57"/>
    </row>
    <row r="24" spans="1:10" ht="26.25" customHeight="1" x14ac:dyDescent="0.15">
      <c r="A24" s="86"/>
      <c r="B24" s="18" t="s">
        <v>9</v>
      </c>
      <c r="C24" s="77"/>
      <c r="D24" s="78"/>
      <c r="E24" s="15"/>
      <c r="F24" s="65"/>
      <c r="G24" s="10"/>
      <c r="H24" s="16"/>
      <c r="I24" s="56"/>
      <c r="J24" s="57"/>
    </row>
    <row r="25" spans="1:10" ht="26.25" customHeight="1" x14ac:dyDescent="0.15">
      <c r="A25" s="86"/>
      <c r="B25" s="18" t="s">
        <v>68</v>
      </c>
      <c r="C25" s="77"/>
      <c r="D25" s="78"/>
      <c r="E25" s="15"/>
      <c r="F25" s="65"/>
      <c r="G25" s="10"/>
      <c r="H25" s="16"/>
      <c r="I25" s="56"/>
      <c r="J25" s="57"/>
    </row>
    <row r="26" spans="1:10" ht="26.25" customHeight="1" x14ac:dyDescent="0.15">
      <c r="A26" s="86"/>
      <c r="B26" s="18" t="s">
        <v>9</v>
      </c>
      <c r="C26" s="77"/>
      <c r="D26" s="78"/>
      <c r="E26" s="15"/>
      <c r="F26" s="65"/>
      <c r="G26" s="10"/>
      <c r="H26" s="16"/>
      <c r="I26" s="56"/>
      <c r="J26" s="57"/>
    </row>
    <row r="27" spans="1:10" ht="26.25" customHeight="1" x14ac:dyDescent="0.15">
      <c r="A27" s="86"/>
      <c r="B27" s="18" t="s">
        <v>10</v>
      </c>
      <c r="C27" s="77"/>
      <c r="D27" s="78"/>
      <c r="E27" s="15"/>
      <c r="F27" s="65"/>
      <c r="G27" s="10"/>
      <c r="H27" s="16"/>
      <c r="I27" s="56"/>
      <c r="J27" s="57"/>
    </row>
    <row r="28" spans="1:10" ht="26.25" customHeight="1" x14ac:dyDescent="0.15">
      <c r="A28" s="86"/>
      <c r="B28" s="18"/>
      <c r="C28" s="77"/>
      <c r="D28" s="78"/>
      <c r="E28" s="15"/>
      <c r="F28" s="65"/>
      <c r="G28" s="10"/>
      <c r="H28" s="16"/>
      <c r="I28" s="56"/>
      <c r="J28" s="57"/>
    </row>
    <row r="29" spans="1:10" ht="26.25" customHeight="1" x14ac:dyDescent="0.15">
      <c r="A29" s="87"/>
      <c r="B29" s="18"/>
      <c r="C29" s="77"/>
      <c r="D29" s="78"/>
      <c r="E29" s="15"/>
      <c r="F29" s="66"/>
      <c r="G29" s="10"/>
      <c r="H29" s="16"/>
      <c r="I29" s="56"/>
      <c r="J29" s="57"/>
    </row>
    <row r="30" spans="1:10" ht="20.25" customHeight="1" x14ac:dyDescent="0.15">
      <c r="A30" s="82" t="s">
        <v>11</v>
      </c>
      <c r="B30" s="3" t="s">
        <v>12</v>
      </c>
      <c r="C30" s="69"/>
      <c r="D30" s="70"/>
      <c r="E30" s="70"/>
      <c r="F30" s="70"/>
      <c r="G30" s="75" t="s">
        <v>16</v>
      </c>
      <c r="H30" s="75"/>
      <c r="I30" s="75"/>
      <c r="J30" s="76"/>
    </row>
    <row r="31" spans="1:10" ht="20.25" customHeight="1" x14ac:dyDescent="0.15">
      <c r="A31" s="83"/>
      <c r="B31" s="3" t="s">
        <v>13</v>
      </c>
      <c r="C31" s="69"/>
      <c r="D31" s="70"/>
      <c r="E31" s="70"/>
      <c r="F31" s="70"/>
      <c r="G31" s="75" t="s">
        <v>16</v>
      </c>
      <c r="H31" s="75"/>
      <c r="I31" s="75"/>
      <c r="J31" s="76"/>
    </row>
    <row r="32" spans="1:10" ht="20.25" customHeight="1" x14ac:dyDescent="0.15">
      <c r="A32" s="84"/>
      <c r="B32" s="3" t="s">
        <v>14</v>
      </c>
      <c r="C32" s="71">
        <f>C30+C31</f>
        <v>0</v>
      </c>
      <c r="D32" s="72"/>
      <c r="E32" s="72"/>
      <c r="F32" s="72"/>
      <c r="G32" s="75" t="s">
        <v>16</v>
      </c>
      <c r="H32" s="75"/>
      <c r="I32" s="75"/>
      <c r="J32" s="76"/>
    </row>
    <row r="33" spans="1:10" ht="26.25" customHeight="1" x14ac:dyDescent="0.15">
      <c r="A33" s="90" t="s">
        <v>22</v>
      </c>
      <c r="B33" s="90"/>
      <c r="C33" s="12"/>
      <c r="D33" s="25">
        <v>12</v>
      </c>
      <c r="E33" s="62" t="s">
        <v>23</v>
      </c>
      <c r="F33" s="62"/>
      <c r="G33" s="62"/>
      <c r="H33" s="62"/>
      <c r="I33" s="62"/>
      <c r="J33" s="63"/>
    </row>
    <row r="34" spans="1:10" x14ac:dyDescent="0.15">
      <c r="A34" s="2" t="s">
        <v>24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8.2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ht="15.75" customHeight="1" x14ac:dyDescent="0.15">
      <c r="A36" s="2" t="s">
        <v>25</v>
      </c>
      <c r="B36" s="11"/>
      <c r="C36" s="11"/>
      <c r="D36" s="11"/>
      <c r="E36" s="11"/>
      <c r="F36" s="11"/>
      <c r="G36" s="11"/>
      <c r="H36" s="11"/>
      <c r="I36" s="11"/>
      <c r="J36" s="11"/>
    </row>
    <row r="37" spans="1:10" ht="15.75" customHeight="1" x14ac:dyDescent="0.15">
      <c r="A37" s="2" t="s">
        <v>26</v>
      </c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5.75" customHeight="1" x14ac:dyDescent="0.15">
      <c r="A38" s="2" t="s">
        <v>27</v>
      </c>
      <c r="B38" s="11"/>
      <c r="C38" s="11"/>
      <c r="D38" s="11"/>
      <c r="E38" s="11"/>
      <c r="F38" s="11"/>
      <c r="G38" s="11"/>
      <c r="H38" s="11"/>
      <c r="I38" s="11"/>
      <c r="J38" s="11"/>
    </row>
  </sheetData>
  <mergeCells count="52">
    <mergeCell ref="A16:B16"/>
    <mergeCell ref="A17:B17"/>
    <mergeCell ref="A18:B18"/>
    <mergeCell ref="A33:B33"/>
    <mergeCell ref="A19:B19"/>
    <mergeCell ref="C19:J19"/>
    <mergeCell ref="A30:A32"/>
    <mergeCell ref="A20:A29"/>
    <mergeCell ref="C23:D23"/>
    <mergeCell ref="C18:E18"/>
    <mergeCell ref="C20:D20"/>
    <mergeCell ref="C21:D21"/>
    <mergeCell ref="C22:D22"/>
    <mergeCell ref="C28:D28"/>
    <mergeCell ref="C29:D29"/>
    <mergeCell ref="C24:D24"/>
    <mergeCell ref="C25:D25"/>
    <mergeCell ref="C26:D26"/>
    <mergeCell ref="I22:J22"/>
    <mergeCell ref="I23:J23"/>
    <mergeCell ref="I24:J24"/>
    <mergeCell ref="C16:E16"/>
    <mergeCell ref="C17:E17"/>
    <mergeCell ref="F16:G16"/>
    <mergeCell ref="F17:G17"/>
    <mergeCell ref="E33:J33"/>
    <mergeCell ref="F20:F29"/>
    <mergeCell ref="G18:J18"/>
    <mergeCell ref="C30:F30"/>
    <mergeCell ref="C31:F31"/>
    <mergeCell ref="C32:F32"/>
    <mergeCell ref="I20:J20"/>
    <mergeCell ref="G30:J30"/>
    <mergeCell ref="G31:J31"/>
    <mergeCell ref="G32:J32"/>
    <mergeCell ref="C27:D27"/>
    <mergeCell ref="I21:J21"/>
    <mergeCell ref="I25:J25"/>
    <mergeCell ref="I26:J26"/>
    <mergeCell ref="I27:J27"/>
    <mergeCell ref="I28:J28"/>
    <mergeCell ref="I29:J29"/>
    <mergeCell ref="A11:J11"/>
    <mergeCell ref="I3:J3"/>
    <mergeCell ref="G5:J5"/>
    <mergeCell ref="G6:J6"/>
    <mergeCell ref="G7:J7"/>
    <mergeCell ref="E5:F5"/>
    <mergeCell ref="E6:F6"/>
    <mergeCell ref="D7:F7"/>
    <mergeCell ref="E9:F9"/>
    <mergeCell ref="G9:J9"/>
  </mergeCells>
  <phoneticPr fontId="1"/>
  <pageMargins left="0.70866141732283472" right="0.59055118110236227" top="0.7480314960629921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AA16"/>
  <sheetViews>
    <sheetView topLeftCell="A31" zoomScaleNormal="100" workbookViewId="0">
      <selection activeCell="G14" sqref="G14:G15"/>
    </sheetView>
  </sheetViews>
  <sheetFormatPr defaultRowHeight="13.5" x14ac:dyDescent="0.15"/>
  <cols>
    <col min="1" max="1" width="4.5" customWidth="1"/>
    <col min="2" max="2" width="6" customWidth="1"/>
    <col min="3" max="3" width="16.125" customWidth="1"/>
    <col min="4" max="4" width="3.5" customWidth="1"/>
    <col min="5" max="5" width="5.375" customWidth="1"/>
    <col min="6" max="6" width="3.5" customWidth="1"/>
    <col min="7" max="7" width="5.375" customWidth="1"/>
    <col min="8" max="8" width="3.5" customWidth="1"/>
    <col min="9" max="9" width="5.375" customWidth="1"/>
    <col min="10" max="10" width="3.5" customWidth="1"/>
    <col min="11" max="11" width="5.375" customWidth="1"/>
    <col min="12" max="12" width="3.5" customWidth="1"/>
    <col min="13" max="13" width="5.375" customWidth="1"/>
    <col min="14" max="14" width="3.5" customWidth="1"/>
    <col min="15" max="15" width="5.375" customWidth="1"/>
    <col min="16" max="16" width="3.5" customWidth="1"/>
    <col min="17" max="17" width="5.375" customWidth="1"/>
    <col min="18" max="18" width="3.5" customWidth="1"/>
    <col min="19" max="19" width="5.375" customWidth="1"/>
    <col min="20" max="20" width="3.5" customWidth="1"/>
    <col min="21" max="21" width="5.375" customWidth="1"/>
    <col min="22" max="22" width="3.5" customWidth="1"/>
    <col min="23" max="23" width="5.375" customWidth="1"/>
    <col min="24" max="24" width="3.5" customWidth="1"/>
    <col min="25" max="25" width="5.375" customWidth="1"/>
    <col min="26" max="26" width="3.5" customWidth="1"/>
    <col min="27" max="27" width="5.375" customWidth="1"/>
  </cols>
  <sheetData>
    <row r="1" spans="1:27" x14ac:dyDescent="0.15">
      <c r="A1" s="1" t="s">
        <v>34</v>
      </c>
    </row>
    <row r="2" spans="1:27" ht="18.75" x14ac:dyDescent="0.15">
      <c r="A2" s="96" t="s">
        <v>97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1:27" x14ac:dyDescent="0.15">
      <c r="A3" s="42"/>
      <c r="B3" s="43"/>
      <c r="C3" s="44"/>
      <c r="D3" s="91" t="s">
        <v>35</v>
      </c>
      <c r="E3" s="91"/>
      <c r="F3" s="91" t="s">
        <v>36</v>
      </c>
      <c r="G3" s="91"/>
      <c r="H3" s="91" t="s">
        <v>37</v>
      </c>
      <c r="I3" s="91"/>
      <c r="J3" s="91" t="s">
        <v>38</v>
      </c>
      <c r="K3" s="91"/>
      <c r="L3" s="91" t="s">
        <v>39</v>
      </c>
      <c r="M3" s="91"/>
      <c r="N3" s="91" t="s">
        <v>40</v>
      </c>
      <c r="O3" s="91"/>
      <c r="P3" s="91" t="s">
        <v>41</v>
      </c>
      <c r="Q3" s="91"/>
      <c r="R3" s="91" t="s">
        <v>42</v>
      </c>
      <c r="S3" s="91"/>
      <c r="T3" s="91" t="s">
        <v>43</v>
      </c>
      <c r="U3" s="91"/>
      <c r="V3" s="91" t="s">
        <v>44</v>
      </c>
      <c r="W3" s="91"/>
      <c r="X3" s="91" t="s">
        <v>45</v>
      </c>
      <c r="Y3" s="91"/>
      <c r="Z3" s="91" t="s">
        <v>46</v>
      </c>
      <c r="AA3" s="91"/>
    </row>
    <row r="4" spans="1:27" ht="13.5" customHeight="1" x14ac:dyDescent="0.15">
      <c r="A4" s="45"/>
      <c r="B4" s="2"/>
      <c r="C4" s="49" t="s">
        <v>105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</row>
    <row r="5" spans="1:27" x14ac:dyDescent="0.15">
      <c r="A5" s="46" t="s">
        <v>104</v>
      </c>
      <c r="B5" s="47"/>
      <c r="C5" s="48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7" ht="27" x14ac:dyDescent="0.15">
      <c r="A6" s="92" t="s">
        <v>47</v>
      </c>
      <c r="B6" s="91" t="s">
        <v>53</v>
      </c>
      <c r="C6" s="20" t="s">
        <v>48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  <c r="J6" s="4" t="s">
        <v>49</v>
      </c>
      <c r="K6" s="4" t="s">
        <v>50</v>
      </c>
      <c r="L6" s="4" t="s">
        <v>49</v>
      </c>
      <c r="M6" s="4" t="s">
        <v>50</v>
      </c>
      <c r="N6" s="4" t="s">
        <v>49</v>
      </c>
      <c r="O6" s="4" t="s">
        <v>50</v>
      </c>
      <c r="P6" s="4" t="s">
        <v>49</v>
      </c>
      <c r="Q6" s="4" t="s">
        <v>50</v>
      </c>
      <c r="R6" s="4" t="s">
        <v>49</v>
      </c>
      <c r="S6" s="4" t="s">
        <v>50</v>
      </c>
      <c r="T6" s="4" t="s">
        <v>49</v>
      </c>
      <c r="U6" s="4" t="s">
        <v>50</v>
      </c>
      <c r="V6" s="4" t="s">
        <v>49</v>
      </c>
      <c r="W6" s="4" t="s">
        <v>50</v>
      </c>
      <c r="X6" s="4" t="s">
        <v>49</v>
      </c>
      <c r="Y6" s="4" t="s">
        <v>50</v>
      </c>
      <c r="Z6" s="4" t="s">
        <v>49</v>
      </c>
      <c r="AA6" s="4" t="s">
        <v>50</v>
      </c>
    </row>
    <row r="7" spans="1:27" ht="37.5" customHeight="1" x14ac:dyDescent="0.15">
      <c r="A7" s="92"/>
      <c r="B7" s="91"/>
      <c r="C7" s="21" t="s">
        <v>73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22.5" customHeight="1" x14ac:dyDescent="0.15">
      <c r="A8" s="92"/>
      <c r="B8" s="91"/>
      <c r="C8" s="20" t="s">
        <v>51</v>
      </c>
      <c r="D8" s="93"/>
      <c r="E8" s="94"/>
      <c r="F8" s="93"/>
      <c r="G8" s="94"/>
      <c r="H8" s="93"/>
      <c r="I8" s="94"/>
      <c r="J8" s="93"/>
      <c r="K8" s="94"/>
      <c r="L8" s="93"/>
      <c r="M8" s="94"/>
      <c r="N8" s="93"/>
      <c r="O8" s="94"/>
      <c r="P8" s="93"/>
      <c r="Q8" s="94"/>
      <c r="R8" s="93"/>
      <c r="S8" s="94"/>
      <c r="T8" s="93"/>
      <c r="U8" s="94"/>
      <c r="V8" s="93"/>
      <c r="W8" s="94"/>
      <c r="X8" s="93"/>
      <c r="Y8" s="94"/>
      <c r="Z8" s="93"/>
      <c r="AA8" s="94"/>
    </row>
    <row r="9" spans="1:27" ht="41.25" customHeight="1" x14ac:dyDescent="0.15">
      <c r="A9" s="92"/>
      <c r="B9" s="91"/>
      <c r="C9" s="21" t="s">
        <v>74</v>
      </c>
      <c r="D9" s="93"/>
      <c r="E9" s="95"/>
      <c r="F9" s="93"/>
      <c r="G9" s="95"/>
      <c r="H9" s="93"/>
      <c r="I9" s="95"/>
      <c r="J9" s="93"/>
      <c r="K9" s="95"/>
      <c r="L9" s="93"/>
      <c r="M9" s="95"/>
      <c r="N9" s="93"/>
      <c r="O9" s="95"/>
      <c r="P9" s="93"/>
      <c r="Q9" s="95"/>
      <c r="R9" s="93"/>
      <c r="S9" s="95"/>
      <c r="T9" s="93"/>
      <c r="U9" s="95"/>
      <c r="V9" s="93"/>
      <c r="W9" s="95"/>
      <c r="X9" s="93"/>
      <c r="Y9" s="95"/>
      <c r="Z9" s="93"/>
      <c r="AA9" s="95"/>
    </row>
    <row r="10" spans="1:27" ht="23.25" customHeight="1" x14ac:dyDescent="0.15">
      <c r="A10" s="92"/>
      <c r="B10" s="91"/>
      <c r="C10" s="24" t="s">
        <v>98</v>
      </c>
      <c r="D10" s="93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4"/>
      <c r="R10" s="93"/>
      <c r="S10" s="94"/>
      <c r="T10" s="93"/>
      <c r="U10" s="94"/>
      <c r="V10" s="93"/>
      <c r="W10" s="94"/>
      <c r="X10" s="93"/>
      <c r="Y10" s="94"/>
      <c r="Z10" s="93"/>
      <c r="AA10" s="94"/>
    </row>
    <row r="11" spans="1:27" ht="60.75" customHeight="1" x14ac:dyDescent="0.15">
      <c r="A11" s="92"/>
      <c r="B11" s="91"/>
      <c r="C11" s="40" t="s">
        <v>100</v>
      </c>
      <c r="D11" s="93"/>
      <c r="E11" s="95"/>
      <c r="F11" s="93"/>
      <c r="G11" s="95"/>
      <c r="H11" s="93"/>
      <c r="I11" s="95"/>
      <c r="J11" s="93"/>
      <c r="K11" s="95"/>
      <c r="L11" s="93"/>
      <c r="M11" s="95"/>
      <c r="N11" s="93"/>
      <c r="O11" s="95"/>
      <c r="P11" s="93"/>
      <c r="Q11" s="95"/>
      <c r="R11" s="93"/>
      <c r="S11" s="95"/>
      <c r="T11" s="93"/>
      <c r="U11" s="95"/>
      <c r="V11" s="93"/>
      <c r="W11" s="95"/>
      <c r="X11" s="93"/>
      <c r="Y11" s="95"/>
      <c r="Z11" s="93"/>
      <c r="AA11" s="95"/>
    </row>
    <row r="12" spans="1:27" ht="23.25" customHeight="1" x14ac:dyDescent="0.15">
      <c r="A12" s="92"/>
      <c r="B12" s="82" t="s">
        <v>54</v>
      </c>
      <c r="C12" s="41" t="s">
        <v>101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</row>
    <row r="13" spans="1:27" ht="41.25" customHeight="1" x14ac:dyDescent="0.15">
      <c r="A13" s="92"/>
      <c r="B13" s="84"/>
      <c r="C13" s="26" t="s">
        <v>102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</row>
    <row r="14" spans="1:27" ht="22.5" customHeight="1" x14ac:dyDescent="0.15">
      <c r="A14" s="92"/>
      <c r="B14" s="91" t="s">
        <v>55</v>
      </c>
      <c r="C14" s="22" t="s">
        <v>52</v>
      </c>
      <c r="D14" s="93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4"/>
      <c r="R14" s="93"/>
      <c r="S14" s="94"/>
      <c r="T14" s="93"/>
      <c r="U14" s="94"/>
      <c r="V14" s="93"/>
      <c r="W14" s="94"/>
      <c r="X14" s="93"/>
      <c r="Y14" s="94"/>
      <c r="Z14" s="93"/>
      <c r="AA14" s="94"/>
    </row>
    <row r="15" spans="1:27" ht="52.5" customHeight="1" x14ac:dyDescent="0.15">
      <c r="A15" s="92"/>
      <c r="B15" s="91"/>
      <c r="C15" s="21" t="s">
        <v>75</v>
      </c>
      <c r="D15" s="93"/>
      <c r="E15" s="95"/>
      <c r="F15" s="93"/>
      <c r="G15" s="95"/>
      <c r="H15" s="93"/>
      <c r="I15" s="95"/>
      <c r="J15" s="93"/>
      <c r="K15" s="95"/>
      <c r="L15" s="93"/>
      <c r="M15" s="95"/>
      <c r="N15" s="93"/>
      <c r="O15" s="95"/>
      <c r="P15" s="93"/>
      <c r="Q15" s="95"/>
      <c r="R15" s="93"/>
      <c r="S15" s="95"/>
      <c r="T15" s="93"/>
      <c r="U15" s="95"/>
      <c r="V15" s="93"/>
      <c r="W15" s="95"/>
      <c r="X15" s="93"/>
      <c r="Y15" s="95"/>
      <c r="Z15" s="93"/>
      <c r="AA15" s="95"/>
    </row>
    <row r="16" spans="1:27" ht="18" customHeight="1" x14ac:dyDescent="0.15">
      <c r="A16" s="2" t="s">
        <v>99</v>
      </c>
    </row>
  </sheetData>
  <mergeCells count="113">
    <mergeCell ref="Y12:Y13"/>
    <mergeCell ref="Z12:Z13"/>
    <mergeCell ref="AA12:AA13"/>
    <mergeCell ref="S12:S13"/>
    <mergeCell ref="T12:T13"/>
    <mergeCell ref="U12:U13"/>
    <mergeCell ref="V12:V13"/>
    <mergeCell ref="W12:W13"/>
    <mergeCell ref="Z10:Z11"/>
    <mergeCell ref="A2:AA2"/>
    <mergeCell ref="V14:V15"/>
    <mergeCell ref="W14:W15"/>
    <mergeCell ref="X14:X15"/>
    <mergeCell ref="Y14:Y15"/>
    <mergeCell ref="Z14:Z15"/>
    <mergeCell ref="AA14:AA15"/>
    <mergeCell ref="P14:P15"/>
    <mergeCell ref="Q14:Q15"/>
    <mergeCell ref="R14:R15"/>
    <mergeCell ref="S14:S15"/>
    <mergeCell ref="T14:T15"/>
    <mergeCell ref="U14:U15"/>
    <mergeCell ref="J14:J15"/>
    <mergeCell ref="K14:K15"/>
    <mergeCell ref="L14:L15"/>
    <mergeCell ref="M14:M15"/>
    <mergeCell ref="N14:N15"/>
    <mergeCell ref="O14:O15"/>
    <mergeCell ref="Y10:Y11"/>
    <mergeCell ref="N10:N11"/>
    <mergeCell ref="O10:O11"/>
    <mergeCell ref="P10:P11"/>
    <mergeCell ref="U10:U11"/>
    <mergeCell ref="V10:V11"/>
    <mergeCell ref="W10:W11"/>
    <mergeCell ref="X10:X11"/>
    <mergeCell ref="M10:M11"/>
    <mergeCell ref="Q10:Q11"/>
    <mergeCell ref="R10:R11"/>
    <mergeCell ref="M12:M13"/>
    <mergeCell ref="N12:N13"/>
    <mergeCell ref="O12:O13"/>
    <mergeCell ref="P12:P13"/>
    <mergeCell ref="Q12:Q13"/>
    <mergeCell ref="R12:R13"/>
    <mergeCell ref="X12:X13"/>
    <mergeCell ref="B14:B15"/>
    <mergeCell ref="D14:D15"/>
    <mergeCell ref="E14:E15"/>
    <mergeCell ref="F14:F15"/>
    <mergeCell ref="G14:G15"/>
    <mergeCell ref="H14:H15"/>
    <mergeCell ref="I14:I15"/>
    <mergeCell ref="S10:S11"/>
    <mergeCell ref="T10:T11"/>
    <mergeCell ref="H12:H13"/>
    <mergeCell ref="I12:I13"/>
    <mergeCell ref="J12:J13"/>
    <mergeCell ref="K12:K13"/>
    <mergeCell ref="L12:L13"/>
    <mergeCell ref="B12:B13"/>
    <mergeCell ref="D12:D13"/>
    <mergeCell ref="E12:E13"/>
    <mergeCell ref="F12:F13"/>
    <mergeCell ref="G12:G13"/>
    <mergeCell ref="AA8:AA9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U8:U9"/>
    <mergeCell ref="V8:V9"/>
    <mergeCell ref="W8:W9"/>
    <mergeCell ref="X8:X9"/>
    <mergeCell ref="Y8:Y9"/>
    <mergeCell ref="Z8:Z9"/>
    <mergeCell ref="L8:L9"/>
    <mergeCell ref="M8:M9"/>
    <mergeCell ref="T8:T9"/>
    <mergeCell ref="P8:P9"/>
    <mergeCell ref="Q8:Q9"/>
    <mergeCell ref="R8:R9"/>
    <mergeCell ref="S8:S9"/>
    <mergeCell ref="AA10:AA11"/>
    <mergeCell ref="V3:W5"/>
    <mergeCell ref="X3:Y5"/>
    <mergeCell ref="Z3:AA5"/>
    <mergeCell ref="A6:A15"/>
    <mergeCell ref="B6:B11"/>
    <mergeCell ref="D8:D9"/>
    <mergeCell ref="E8:E9"/>
    <mergeCell ref="F8:F9"/>
    <mergeCell ref="G8:G9"/>
    <mergeCell ref="H8:H9"/>
    <mergeCell ref="J3:K5"/>
    <mergeCell ref="L3:M5"/>
    <mergeCell ref="N3:O5"/>
    <mergeCell ref="P3:Q5"/>
    <mergeCell ref="R3:S5"/>
    <mergeCell ref="O8:O9"/>
    <mergeCell ref="I8:I9"/>
    <mergeCell ref="T3:U5"/>
    <mergeCell ref="D3:E5"/>
    <mergeCell ref="F3:G5"/>
    <mergeCell ref="H3:I5"/>
    <mergeCell ref="N8:N9"/>
    <mergeCell ref="J8:J9"/>
    <mergeCell ref="K8:K9"/>
  </mergeCells>
  <phoneticPr fontId="1"/>
  <dataValidations count="1">
    <dataValidation type="whole" operator="greaterThanOrEqual" allowBlank="1" showInputMessage="1" showErrorMessage="1" errorTitle="人数チェック" error="人数が回数より少ない" sqref="G14:G15 U14:U15 W14:W15 M14:M15 I14:I15 E14:E15 O14:O15 Y14:Y15 S14:S15 Q14:Q15 K14:K15 E7:E12 G7:G12 I7:I12 K7:K12 M7:M12 O7:O12 Q7:Q12 S7:S12 U7:U12 W7:W12 Y7:Y12 AA7:AA12 AA14:AA15" xr:uid="{00000000-0002-0000-0100-000000000000}">
      <formula1>D7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I16"/>
  <sheetViews>
    <sheetView tabSelected="1" zoomScaleNormal="100" workbookViewId="0">
      <selection activeCell="D11" sqref="D11"/>
    </sheetView>
  </sheetViews>
  <sheetFormatPr defaultRowHeight="13.5" x14ac:dyDescent="0.15"/>
  <cols>
    <col min="1" max="2" width="10.5" customWidth="1"/>
    <col min="3" max="3" width="11.75" customWidth="1"/>
    <col min="4" max="4" width="20.75" customWidth="1"/>
    <col min="5" max="5" width="13.125" customWidth="1"/>
    <col min="6" max="6" width="11.375" customWidth="1"/>
    <col min="7" max="7" width="20.75" customWidth="1"/>
    <col min="8" max="9" width="14.625" customWidth="1"/>
  </cols>
  <sheetData>
    <row r="1" spans="1:9" ht="18.75" customHeight="1" x14ac:dyDescent="0.15">
      <c r="A1" s="1" t="s">
        <v>56</v>
      </c>
    </row>
    <row r="2" spans="1:9" ht="29.25" customHeight="1" x14ac:dyDescent="0.15">
      <c r="A2" s="96" t="s">
        <v>103</v>
      </c>
      <c r="B2" s="96"/>
      <c r="C2" s="96"/>
      <c r="D2" s="96"/>
      <c r="E2" s="96"/>
      <c r="F2" s="96"/>
      <c r="G2" s="96"/>
      <c r="H2" s="96"/>
      <c r="I2" s="32" t="s">
        <v>91</v>
      </c>
    </row>
    <row r="3" spans="1:9" ht="30.75" customHeight="1" x14ac:dyDescent="0.15">
      <c r="A3" s="91" t="s">
        <v>57</v>
      </c>
      <c r="B3" s="91" t="s">
        <v>58</v>
      </c>
      <c r="C3" s="91"/>
      <c r="D3" s="91"/>
      <c r="E3" s="91" t="s">
        <v>59</v>
      </c>
      <c r="F3" s="91"/>
      <c r="G3" s="91"/>
      <c r="H3" s="24" t="s">
        <v>60</v>
      </c>
      <c r="I3" s="82" t="s">
        <v>88</v>
      </c>
    </row>
    <row r="4" spans="1:9" ht="33" customHeight="1" x14ac:dyDescent="0.15">
      <c r="A4" s="82"/>
      <c r="B4" s="24" t="s">
        <v>61</v>
      </c>
      <c r="C4" s="24" t="s">
        <v>95</v>
      </c>
      <c r="D4" s="24" t="s">
        <v>86</v>
      </c>
      <c r="E4" s="24" t="s">
        <v>61</v>
      </c>
      <c r="F4" s="24" t="s">
        <v>95</v>
      </c>
      <c r="G4" s="24" t="s">
        <v>86</v>
      </c>
      <c r="H4" s="26" t="s">
        <v>87</v>
      </c>
      <c r="I4" s="84"/>
    </row>
    <row r="5" spans="1:9" ht="59.25" customHeight="1" x14ac:dyDescent="0.15">
      <c r="A5" s="108" t="s">
        <v>89</v>
      </c>
      <c r="B5" s="82" t="s">
        <v>90</v>
      </c>
      <c r="C5" s="103">
        <v>48000</v>
      </c>
      <c r="D5" s="31" t="s">
        <v>93</v>
      </c>
      <c r="E5" s="3" t="s">
        <v>62</v>
      </c>
      <c r="F5" s="30">
        <v>10000</v>
      </c>
      <c r="G5" s="29"/>
      <c r="H5" s="118"/>
      <c r="I5" s="121"/>
    </row>
    <row r="6" spans="1:9" ht="59.25" customHeight="1" x14ac:dyDescent="0.15">
      <c r="A6" s="124"/>
      <c r="B6" s="83"/>
      <c r="C6" s="104"/>
      <c r="D6" s="34" t="s">
        <v>94</v>
      </c>
      <c r="E6" s="3" t="s">
        <v>63</v>
      </c>
      <c r="F6" s="30">
        <v>10000</v>
      </c>
      <c r="G6" s="29"/>
      <c r="H6" s="119"/>
      <c r="I6" s="122"/>
    </row>
    <row r="7" spans="1:9" ht="60.75" customHeight="1" x14ac:dyDescent="0.15">
      <c r="A7" s="124"/>
      <c r="B7" s="83"/>
      <c r="C7" s="104"/>
      <c r="D7" s="35"/>
      <c r="E7" s="3" t="s">
        <v>64</v>
      </c>
      <c r="F7" s="30">
        <v>10000</v>
      </c>
      <c r="G7" s="29"/>
      <c r="H7" s="120"/>
      <c r="I7" s="123"/>
    </row>
    <row r="8" spans="1:9" ht="41.25" customHeight="1" x14ac:dyDescent="0.15">
      <c r="A8" s="124"/>
      <c r="B8" s="83"/>
      <c r="C8" s="104"/>
      <c r="D8" s="101"/>
      <c r="E8" s="82" t="s">
        <v>82</v>
      </c>
      <c r="F8" s="112">
        <f>SUM(F5:F7)</f>
        <v>30000</v>
      </c>
      <c r="G8" s="97"/>
      <c r="H8" s="99">
        <f>+C5-C10-F8</f>
        <v>6000</v>
      </c>
      <c r="I8" s="37">
        <f>IF(H8&lt;1,0,H8)</f>
        <v>6000</v>
      </c>
    </row>
    <row r="9" spans="1:9" ht="21.75" customHeight="1" x14ac:dyDescent="0.15">
      <c r="A9" s="110"/>
      <c r="B9" s="84"/>
      <c r="C9" s="105"/>
      <c r="D9" s="102"/>
      <c r="E9" s="84"/>
      <c r="F9" s="115"/>
      <c r="G9" s="98"/>
      <c r="H9" s="100"/>
      <c r="I9" s="33" t="s">
        <v>92</v>
      </c>
    </row>
    <row r="10" spans="1:9" ht="28.5" customHeight="1" x14ac:dyDescent="0.15">
      <c r="A10" s="108" t="s">
        <v>84</v>
      </c>
      <c r="B10" s="109"/>
      <c r="C10" s="103">
        <f>+D11*4000</f>
        <v>12000</v>
      </c>
      <c r="D10" s="31" t="s">
        <v>83</v>
      </c>
      <c r="E10" s="82" t="s">
        <v>85</v>
      </c>
      <c r="F10" s="112">
        <f>+C10+I8</f>
        <v>18000</v>
      </c>
      <c r="G10" s="113"/>
      <c r="H10" s="113"/>
      <c r="I10" s="114"/>
    </row>
    <row r="11" spans="1:9" ht="30" customHeight="1" x14ac:dyDescent="0.15">
      <c r="A11" s="110"/>
      <c r="B11" s="111"/>
      <c r="C11" s="105"/>
      <c r="D11" s="39">
        <v>3</v>
      </c>
      <c r="E11" s="84"/>
      <c r="F11" s="115"/>
      <c r="G11" s="116"/>
      <c r="H11" s="116"/>
      <c r="I11" s="117"/>
    </row>
    <row r="12" spans="1:9" ht="18.75" customHeight="1" x14ac:dyDescent="0.15">
      <c r="A12" t="s">
        <v>81</v>
      </c>
      <c r="E12" s="14"/>
      <c r="F12" s="36"/>
      <c r="G12" s="11"/>
      <c r="H12" s="11"/>
      <c r="I12" s="11"/>
    </row>
    <row r="13" spans="1:9" ht="18.75" customHeight="1" x14ac:dyDescent="0.15">
      <c r="E13" s="106">
        <f>+実績報告書!I3</f>
        <v>45747</v>
      </c>
      <c r="F13" s="106"/>
      <c r="G13" s="14"/>
      <c r="H13" s="11"/>
      <c r="I13" s="11"/>
    </row>
    <row r="14" spans="1:9" ht="18.75" customHeight="1" x14ac:dyDescent="0.15">
      <c r="E14" s="19" t="s">
        <v>65</v>
      </c>
      <c r="F14" s="28"/>
      <c r="G14" s="36" t="str">
        <f>+実績報告書!G5</f>
        <v>高知市本町5丁目1番45号</v>
      </c>
      <c r="H14" s="28"/>
    </row>
    <row r="15" spans="1:9" ht="18.75" customHeight="1" x14ac:dyDescent="0.15">
      <c r="E15" s="19" t="s">
        <v>66</v>
      </c>
      <c r="F15" s="28"/>
      <c r="G15" s="36" t="str">
        <f>+実績報告書!G6</f>
        <v>シルバー海援隊</v>
      </c>
      <c r="H15" s="28"/>
    </row>
    <row r="16" spans="1:9" ht="18.75" customHeight="1" x14ac:dyDescent="0.15">
      <c r="E16" s="107" t="s">
        <v>72</v>
      </c>
      <c r="F16" s="107"/>
      <c r="G16" s="38" t="str">
        <f>+実績報告書!G7</f>
        <v>会長　坂本　於龍</v>
      </c>
      <c r="H16" s="27"/>
    </row>
  </sheetData>
  <mergeCells count="21">
    <mergeCell ref="E13:F13"/>
    <mergeCell ref="A2:H2"/>
    <mergeCell ref="E16:F16"/>
    <mergeCell ref="A3:A4"/>
    <mergeCell ref="B3:D3"/>
    <mergeCell ref="E3:G3"/>
    <mergeCell ref="C10:C11"/>
    <mergeCell ref="A10:B11"/>
    <mergeCell ref="E10:E11"/>
    <mergeCell ref="F10:I11"/>
    <mergeCell ref="I3:I4"/>
    <mergeCell ref="H5:H7"/>
    <mergeCell ref="I5:I7"/>
    <mergeCell ref="A5:A9"/>
    <mergeCell ref="E8:E9"/>
    <mergeCell ref="F8:F9"/>
    <mergeCell ref="G8:G9"/>
    <mergeCell ref="H8:H9"/>
    <mergeCell ref="D8:D9"/>
    <mergeCell ref="C5:C9"/>
    <mergeCell ref="B5:B9"/>
  </mergeCells>
  <phoneticPr fontId="1"/>
  <pageMargins left="1.1023622047244095" right="0.70866141732283472" top="0.59055118110236227" bottom="0.39370078740157483" header="0.31496062992125984" footer="0.31496062992125984"/>
  <pageSetup paperSize="9" scale="9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実績報告書</vt:lpstr>
      <vt:lpstr>事業成果報告書</vt:lpstr>
      <vt:lpstr>収支決算書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ozzio</dc:creator>
  <cp:lastModifiedBy>Owner</cp:lastModifiedBy>
  <cp:lastPrinted>2025-02-19T02:31:34Z</cp:lastPrinted>
  <dcterms:created xsi:type="dcterms:W3CDTF">2018-03-26T23:44:13Z</dcterms:created>
  <dcterms:modified xsi:type="dcterms:W3CDTF">2025-03-04T02:31:48Z</dcterms:modified>
</cp:coreProperties>
</file>